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211"/>
  </bookViews>
  <sheets>
    <sheet name="6-9 классы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N16" i="1"/>
  <c r="N5"/>
  <c r="N6"/>
  <c r="N7"/>
  <c r="N8"/>
  <c r="N9"/>
  <c r="N10"/>
  <c r="N11"/>
  <c r="N12"/>
  <c r="N13"/>
  <c r="N14"/>
  <c r="N15"/>
  <c r="N17"/>
  <c r="N18"/>
  <c r="N19"/>
  <c r="N20"/>
  <c r="C21"/>
  <c r="D21"/>
  <c r="E21"/>
  <c r="F21"/>
  <c r="G21"/>
  <c r="H21"/>
  <c r="I21"/>
  <c r="J21"/>
  <c r="K21"/>
  <c r="L21"/>
  <c r="M21"/>
  <c r="N22"/>
  <c r="N23"/>
  <c r="N24"/>
  <c r="C25"/>
  <c r="D25"/>
  <c r="E25"/>
  <c r="F25"/>
  <c r="G25"/>
  <c r="H25"/>
  <c r="I25"/>
  <c r="J25"/>
  <c r="K25"/>
  <c r="L25"/>
  <c r="M25"/>
  <c r="N26"/>
  <c r="N27"/>
  <c r="N28"/>
  <c r="N29"/>
  <c r="N30"/>
  <c r="N31"/>
  <c r="C32"/>
  <c r="C35" s="1"/>
  <c r="D32"/>
  <c r="D35" s="1"/>
  <c r="E32"/>
  <c r="E35" s="1"/>
  <c r="F32"/>
  <c r="F35" s="1"/>
  <c r="G32"/>
  <c r="G35" s="1"/>
  <c r="H32"/>
  <c r="H35" s="1"/>
  <c r="H38" s="1"/>
  <c r="I32"/>
  <c r="I35" s="1"/>
  <c r="J32"/>
  <c r="K32"/>
  <c r="L32"/>
  <c r="L35" s="1"/>
  <c r="M32"/>
  <c r="M35" s="1"/>
  <c r="N34"/>
  <c r="N36"/>
  <c r="C37"/>
  <c r="D37"/>
  <c r="E37"/>
  <c r="F37"/>
  <c r="G37"/>
  <c r="H37"/>
  <c r="I37"/>
  <c r="J37"/>
  <c r="K37"/>
  <c r="L37"/>
  <c r="M37"/>
  <c r="N25" l="1"/>
  <c r="C33"/>
  <c r="L33"/>
  <c r="H33"/>
  <c r="C38"/>
  <c r="N37"/>
  <c r="J33"/>
  <c r="E38"/>
  <c r="N21"/>
  <c r="G33"/>
  <c r="D33"/>
  <c r="D38"/>
  <c r="F33"/>
  <c r="E33"/>
  <c r="L38"/>
  <c r="I38"/>
  <c r="M38"/>
  <c r="G38"/>
  <c r="K33"/>
  <c r="I33"/>
  <c r="F38"/>
  <c r="M33"/>
  <c r="N32"/>
  <c r="N35" s="1"/>
  <c r="K35"/>
  <c r="K38" s="1"/>
  <c r="J35"/>
  <c r="J38" s="1"/>
  <c r="N38" l="1"/>
  <c r="N33"/>
</calcChain>
</file>

<file path=xl/sharedStrings.xml><?xml version="1.0" encoding="utf-8"?>
<sst xmlns="http://schemas.openxmlformats.org/spreadsheetml/2006/main" count="63" uniqueCount="50">
  <si>
    <t>Компонент</t>
  </si>
  <si>
    <t>Учебные предметы</t>
  </si>
  <si>
    <t>а</t>
  </si>
  <si>
    <t>б</t>
  </si>
  <si>
    <t>в</t>
  </si>
  <si>
    <t>г</t>
  </si>
  <si>
    <t>продолжительность учебной недели (5-6 дн)</t>
  </si>
  <si>
    <t>Федеральный компонент</t>
  </si>
  <si>
    <t>Русский язык</t>
  </si>
  <si>
    <t>Литература</t>
  </si>
  <si>
    <t>Математика</t>
  </si>
  <si>
    <t>Информатика и ИКТ</t>
  </si>
  <si>
    <t>Физика</t>
  </si>
  <si>
    <t>Химия</t>
  </si>
  <si>
    <t>Биология</t>
  </si>
  <si>
    <t>История</t>
  </si>
  <si>
    <t>Обществознание (включая экономику и право)</t>
  </si>
  <si>
    <t>География</t>
  </si>
  <si>
    <t>Физическая культура</t>
  </si>
  <si>
    <t>Основы безопасности жизнедеятельности</t>
  </si>
  <si>
    <t>Технология</t>
  </si>
  <si>
    <t>Всего</t>
  </si>
  <si>
    <t>Региональный компонент</t>
  </si>
  <si>
    <t>Школьный компонент
(Обязательные занятия по выбору ОУ)</t>
  </si>
  <si>
    <t xml:space="preserve"> Школьный компонент (Предпроф. Подготовка)</t>
  </si>
  <si>
    <t>Предметно-ориентированные курсы (физика)</t>
  </si>
  <si>
    <t>Школьный компонент  (обязательные занятия по выбору ОУ)</t>
  </si>
  <si>
    <t>Итого учебных часов</t>
  </si>
  <si>
    <t>Школьный компонент (Занятия по выбору)</t>
  </si>
  <si>
    <t>факультативные часы</t>
  </si>
  <si>
    <t xml:space="preserve">Всего </t>
  </si>
  <si>
    <t>Школьный компонент</t>
  </si>
  <si>
    <t>кол-во уч-ся</t>
  </si>
  <si>
    <t xml:space="preserve"> с делением на группы (факультативы)</t>
  </si>
  <si>
    <t>ИТОГО</t>
  </si>
  <si>
    <t>Максимально допустимая недельная нагрузка при 6-дневной неделе</t>
  </si>
  <si>
    <t>Исполнитель: Юмина Е.А.</t>
  </si>
  <si>
    <t>телефон</t>
  </si>
  <si>
    <t>42-90-02</t>
  </si>
  <si>
    <t>Проф. и информ работа</t>
  </si>
  <si>
    <t>Межпредметные курсы (физика)</t>
  </si>
  <si>
    <t>Иностранный язык (английский)</t>
  </si>
  <si>
    <t>Искусство (музыка и ИЗО)</t>
  </si>
  <si>
    <t>Художественная культура Красноярского края</t>
  </si>
  <si>
    <t>Природа и экология Красноярского края</t>
  </si>
  <si>
    <t>История Красноярского края</t>
  </si>
  <si>
    <t>Искусство</t>
  </si>
  <si>
    <r>
      <t xml:space="preserve">                                    </t>
    </r>
    <r>
      <rPr>
        <b/>
        <sz val="14"/>
        <rFont val="Arial Cyr"/>
        <family val="2"/>
        <charset val="204"/>
      </rPr>
      <t xml:space="preserve">У Ч Е Б Н Ы Й     П Л А Н    </t>
    </r>
    <r>
      <rPr>
        <sz val="13"/>
        <rFont val="Arial Cyr"/>
        <family val="2"/>
        <charset val="204"/>
      </rPr>
      <t xml:space="preserve">                                           7-9 классов
МБОУ "Лицей  № 1"  на 2013 - 2014 учебный год </t>
    </r>
  </si>
  <si>
    <r>
      <t xml:space="preserve">УТВЕРЖДАЮ:
</t>
    </r>
    <r>
      <rPr>
        <sz val="13"/>
        <rFont val="Arial Cyr"/>
        <charset val="204"/>
      </rPr>
      <t>И.о.д</t>
    </r>
    <r>
      <rPr>
        <sz val="12"/>
        <rFont val="Arial Cyr"/>
        <family val="2"/>
        <charset val="204"/>
      </rPr>
      <t>иректора МБОУ "Лицей  №1"
__________ Юмина Е.А.
"_____"_________2013 г.</t>
    </r>
  </si>
  <si>
    <t>II уровень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</si>
</sst>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4"/>
      <name val="Arial Cyr"/>
      <family val="2"/>
      <charset val="204"/>
    </font>
    <font>
      <sz val="13"/>
      <name val="Arial Cyr"/>
      <family val="2"/>
      <charset val="204"/>
    </font>
    <font>
      <b/>
      <sz val="13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b/>
      <sz val="11"/>
      <name val="Arial Cyr"/>
      <family val="2"/>
      <charset val="204"/>
    </font>
    <font>
      <sz val="13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3"/>
      </patternFill>
    </fill>
    <fill>
      <patternFill patternType="solid">
        <fgColor theme="0" tint="-0.14999847407452621"/>
        <bgColor indexed="2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26"/>
      </patternFill>
    </fill>
  </fills>
  <borders count="6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/>
    <xf numFmtId="0" fontId="6" fillId="3" borderId="4" xfId="0" applyFont="1" applyFill="1" applyBorder="1" applyAlignment="1">
      <alignment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vertical="center" wrapText="1"/>
    </xf>
    <xf numFmtId="0" fontId="0" fillId="5" borderId="0" xfId="0" applyFill="1"/>
    <xf numFmtId="164" fontId="6" fillId="4" borderId="6" xfId="0" applyNumberFormat="1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4" borderId="11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vertical="center" wrapText="1"/>
    </xf>
    <xf numFmtId="0" fontId="9" fillId="4" borderId="12" xfId="0" applyFont="1" applyFill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10" fillId="0" borderId="16" xfId="0" applyFont="1" applyBorder="1"/>
    <xf numFmtId="0" fontId="10" fillId="0" borderId="17" xfId="0" applyFont="1" applyBorder="1"/>
    <xf numFmtId="164" fontId="9" fillId="4" borderId="15" xfId="0" applyNumberFormat="1" applyFont="1" applyFill="1" applyBorder="1" applyAlignment="1">
      <alignment vertical="center" wrapText="1"/>
    </xf>
    <xf numFmtId="164" fontId="9" fillId="4" borderId="5" xfId="0" applyNumberFormat="1" applyFont="1" applyFill="1" applyBorder="1" applyAlignment="1">
      <alignment vertical="center" wrapText="1"/>
    </xf>
    <xf numFmtId="164" fontId="9" fillId="4" borderId="18" xfId="0" applyNumberFormat="1" applyFont="1" applyFill="1" applyBorder="1" applyAlignment="1">
      <alignment vertical="center" wrapText="1"/>
    </xf>
    <xf numFmtId="164" fontId="9" fillId="4" borderId="11" xfId="0" applyNumberFormat="1" applyFont="1" applyFill="1" applyBorder="1" applyAlignment="1">
      <alignment vertical="center" wrapText="1"/>
    </xf>
    <xf numFmtId="164" fontId="9" fillId="4" borderId="6" xfId="0" applyNumberFormat="1" applyFont="1" applyFill="1" applyBorder="1" applyAlignment="1">
      <alignment vertical="center" wrapText="1"/>
    </xf>
    <xf numFmtId="164" fontId="9" fillId="4" borderId="12" xfId="0" applyNumberFormat="1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 wrapText="1"/>
    </xf>
    <xf numFmtId="164" fontId="9" fillId="3" borderId="15" xfId="0" applyNumberFormat="1" applyFont="1" applyFill="1" applyBorder="1" applyAlignment="1">
      <alignment vertical="center" wrapText="1"/>
    </xf>
    <xf numFmtId="164" fontId="9" fillId="3" borderId="5" xfId="0" applyNumberFormat="1" applyFont="1" applyFill="1" applyBorder="1" applyAlignment="1">
      <alignment vertical="center" wrapText="1"/>
    </xf>
    <xf numFmtId="164" fontId="9" fillId="3" borderId="18" xfId="0" applyNumberFormat="1" applyFont="1" applyFill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9" fillId="4" borderId="7" xfId="0" applyFont="1" applyFill="1" applyBorder="1" applyAlignment="1">
      <alignment vertical="center" wrapText="1"/>
    </xf>
    <xf numFmtId="164" fontId="9" fillId="4" borderId="4" xfId="0" applyNumberFormat="1" applyFont="1" applyFill="1" applyBorder="1" applyAlignment="1">
      <alignment vertical="center" wrapText="1"/>
    </xf>
    <xf numFmtId="164" fontId="9" fillId="4" borderId="7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164" fontId="9" fillId="3" borderId="4" xfId="0" applyNumberFormat="1" applyFont="1" applyFill="1" applyBorder="1" applyAlignment="1">
      <alignment vertical="center" wrapText="1"/>
    </xf>
    <xf numFmtId="0" fontId="9" fillId="4" borderId="19" xfId="0" applyFont="1" applyFill="1" applyBorder="1" applyAlignment="1">
      <alignment vertical="center" wrapText="1"/>
    </xf>
    <xf numFmtId="0" fontId="9" fillId="4" borderId="20" xfId="0" applyFont="1" applyFill="1" applyBorder="1" applyAlignment="1">
      <alignment vertical="center" wrapText="1"/>
    </xf>
    <xf numFmtId="0" fontId="9" fillId="4" borderId="21" xfId="0" applyFont="1" applyFill="1" applyBorder="1" applyAlignment="1">
      <alignment vertical="center" wrapText="1"/>
    </xf>
    <xf numFmtId="0" fontId="9" fillId="4" borderId="22" xfId="0" applyFont="1" applyFill="1" applyBorder="1" applyAlignment="1">
      <alignment vertical="center" wrapText="1"/>
    </xf>
    <xf numFmtId="164" fontId="6" fillId="4" borderId="5" xfId="0" applyNumberFormat="1" applyFont="1" applyFill="1" applyBorder="1" applyAlignment="1">
      <alignment horizontal="center" vertical="center" wrapText="1"/>
    </xf>
    <xf numFmtId="164" fontId="6" fillId="4" borderId="4" xfId="0" applyNumberFormat="1" applyFont="1" applyFill="1" applyBorder="1" applyAlignment="1">
      <alignment vertical="center" wrapText="1"/>
    </xf>
    <xf numFmtId="164" fontId="9" fillId="4" borderId="20" xfId="0" applyNumberFormat="1" applyFont="1" applyFill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164" fontId="9" fillId="4" borderId="27" xfId="0" applyNumberFormat="1" applyFont="1" applyFill="1" applyBorder="1" applyAlignment="1">
      <alignment vertical="center" wrapText="1"/>
    </xf>
    <xf numFmtId="164" fontId="9" fillId="4" borderId="28" xfId="0" applyNumberFormat="1" applyFont="1" applyFill="1" applyBorder="1" applyAlignment="1">
      <alignment vertical="center" wrapText="1"/>
    </xf>
    <xf numFmtId="164" fontId="9" fillId="4" borderId="29" xfId="0" applyNumberFormat="1" applyFont="1" applyFill="1" applyBorder="1" applyAlignment="1">
      <alignment vertical="center" wrapText="1"/>
    </xf>
    <xf numFmtId="164" fontId="9" fillId="4" borderId="30" xfId="0" applyNumberFormat="1" applyFont="1" applyFill="1" applyBorder="1" applyAlignment="1">
      <alignment vertical="center" wrapText="1"/>
    </xf>
    <xf numFmtId="164" fontId="9" fillId="4" borderId="22" xfId="0" applyNumberFormat="1" applyFont="1" applyFill="1" applyBorder="1" applyAlignment="1">
      <alignment vertical="center" wrapText="1"/>
    </xf>
    <xf numFmtId="0" fontId="9" fillId="4" borderId="31" xfId="0" applyFont="1" applyFill="1" applyBorder="1" applyAlignment="1">
      <alignment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vertical="center" wrapText="1"/>
    </xf>
    <xf numFmtId="164" fontId="11" fillId="4" borderId="34" xfId="0" applyNumberFormat="1" applyFont="1" applyFill="1" applyBorder="1" applyAlignment="1">
      <alignment vertical="center" wrapText="1"/>
    </xf>
    <xf numFmtId="164" fontId="11" fillId="4" borderId="32" xfId="0" applyNumberFormat="1" applyFont="1" applyFill="1" applyBorder="1" applyAlignment="1">
      <alignment vertical="center" wrapText="1"/>
    </xf>
    <xf numFmtId="164" fontId="11" fillId="4" borderId="33" xfId="0" applyNumberFormat="1" applyFont="1" applyFill="1" applyBorder="1" applyAlignment="1">
      <alignment vertical="center" wrapText="1"/>
    </xf>
    <xf numFmtId="164" fontId="11" fillId="4" borderId="35" xfId="0" applyNumberFormat="1" applyFont="1" applyFill="1" applyBorder="1" applyAlignment="1">
      <alignment vertical="center" wrapText="1"/>
    </xf>
    <xf numFmtId="1" fontId="9" fillId="7" borderId="27" xfId="0" applyNumberFormat="1" applyFont="1" applyFill="1" applyBorder="1" applyAlignment="1">
      <alignment vertical="center" wrapText="1"/>
    </xf>
    <xf numFmtId="1" fontId="9" fillId="7" borderId="28" xfId="0" applyNumberFormat="1" applyFont="1" applyFill="1" applyBorder="1" applyAlignment="1">
      <alignment vertical="center" wrapText="1"/>
    </xf>
    <xf numFmtId="1" fontId="9" fillId="7" borderId="30" xfId="0" applyNumberFormat="1" applyFont="1" applyFill="1" applyBorder="1" applyAlignment="1">
      <alignment vertical="center" wrapText="1"/>
    </xf>
    <xf numFmtId="0" fontId="9" fillId="2" borderId="22" xfId="0" applyFont="1" applyFill="1" applyBorder="1" applyAlignment="1">
      <alignment vertical="center" wrapText="1"/>
    </xf>
    <xf numFmtId="0" fontId="0" fillId="6" borderId="0" xfId="0" applyFill="1"/>
    <xf numFmtId="1" fontId="9" fillId="7" borderId="37" xfId="0" applyNumberFormat="1" applyFont="1" applyFill="1" applyBorder="1" applyAlignment="1">
      <alignment vertical="center" wrapText="1"/>
    </xf>
    <xf numFmtId="1" fontId="9" fillId="7" borderId="36" xfId="0" applyNumberFormat="1" applyFont="1" applyFill="1" applyBorder="1" applyAlignment="1">
      <alignment vertical="center" wrapText="1"/>
    </xf>
    <xf numFmtId="1" fontId="9" fillId="7" borderId="38" xfId="0" applyNumberFormat="1" applyFont="1" applyFill="1" applyBorder="1" applyAlignment="1">
      <alignment vertical="center" wrapText="1"/>
    </xf>
    <xf numFmtId="164" fontId="11" fillId="4" borderId="44" xfId="0" applyNumberFormat="1" applyFont="1" applyFill="1" applyBorder="1" applyAlignment="1">
      <alignment vertical="center" wrapText="1"/>
    </xf>
    <xf numFmtId="164" fontId="11" fillId="4" borderId="45" xfId="0" applyNumberFormat="1" applyFont="1" applyFill="1" applyBorder="1" applyAlignment="1">
      <alignment vertical="center" wrapText="1"/>
    </xf>
    <xf numFmtId="164" fontId="11" fillId="4" borderId="46" xfId="0" applyNumberFormat="1" applyFont="1" applyFill="1" applyBorder="1" applyAlignment="1">
      <alignment vertical="center" wrapText="1"/>
    </xf>
    <xf numFmtId="164" fontId="11" fillId="4" borderId="47" xfId="0" applyNumberFormat="1" applyFont="1" applyFill="1" applyBorder="1" applyAlignment="1">
      <alignment vertical="center" wrapText="1"/>
    </xf>
    <xf numFmtId="164" fontId="11" fillId="4" borderId="48" xfId="0" applyNumberFormat="1" applyFont="1" applyFill="1" applyBorder="1" applyAlignment="1">
      <alignment vertical="center" wrapText="1"/>
    </xf>
    <xf numFmtId="0" fontId="9" fillId="4" borderId="49" xfId="0" applyFont="1" applyFill="1" applyBorder="1" applyAlignment="1">
      <alignment vertical="center" wrapText="1"/>
    </xf>
    <xf numFmtId="0" fontId="9" fillId="0" borderId="18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0" fillId="0" borderId="17" xfId="0" applyBorder="1"/>
    <xf numFmtId="0" fontId="9" fillId="0" borderId="51" xfId="0" applyFont="1" applyBorder="1" applyAlignment="1">
      <alignment horizontal="center" vertical="center" wrapText="1"/>
    </xf>
    <xf numFmtId="0" fontId="9" fillId="0" borderId="51" xfId="0" applyFont="1" applyBorder="1" applyAlignment="1">
      <alignment vertical="center" wrapText="1"/>
    </xf>
    <xf numFmtId="0" fontId="9" fillId="0" borderId="52" xfId="0" applyFont="1" applyBorder="1" applyAlignment="1">
      <alignment vertical="center" wrapText="1"/>
    </xf>
    <xf numFmtId="0" fontId="9" fillId="0" borderId="53" xfId="0" applyFont="1" applyFill="1" applyBorder="1" applyAlignment="1">
      <alignment vertical="center" wrapText="1"/>
    </xf>
    <xf numFmtId="0" fontId="0" fillId="0" borderId="53" xfId="0" applyBorder="1"/>
    <xf numFmtId="0" fontId="9" fillId="0" borderId="54" xfId="0" applyFont="1" applyBorder="1" applyAlignment="1">
      <alignment vertical="center" wrapText="1"/>
    </xf>
    <xf numFmtId="0" fontId="9" fillId="4" borderId="55" xfId="0" applyFont="1" applyFill="1" applyBorder="1" applyAlignment="1">
      <alignment vertical="center" wrapText="1"/>
    </xf>
    <xf numFmtId="0" fontId="9" fillId="4" borderId="56" xfId="0" applyFont="1" applyFill="1" applyBorder="1" applyAlignment="1">
      <alignment vertical="center" wrapText="1"/>
    </xf>
    <xf numFmtId="0" fontId="9" fillId="4" borderId="57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58" xfId="0" applyFont="1" applyFill="1" applyBorder="1" applyAlignment="1">
      <alignment vertical="center" wrapText="1"/>
    </xf>
    <xf numFmtId="0" fontId="0" fillId="0" borderId="16" xfId="0" applyBorder="1"/>
    <xf numFmtId="0" fontId="0" fillId="0" borderId="58" xfId="0" applyBorder="1"/>
    <xf numFmtId="0" fontId="9" fillId="0" borderId="59" xfId="0" applyFont="1" applyBorder="1" applyAlignment="1">
      <alignment vertical="center" wrapText="1"/>
    </xf>
    <xf numFmtId="0" fontId="9" fillId="0" borderId="60" xfId="0" applyFont="1" applyBorder="1" applyAlignment="1">
      <alignment vertical="center" wrapText="1"/>
    </xf>
    <xf numFmtId="0" fontId="9" fillId="0" borderId="61" xfId="0" applyFont="1" applyBorder="1" applyAlignment="1">
      <alignment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9" fillId="4" borderId="39" xfId="0" applyFont="1" applyFill="1" applyBorder="1" applyAlignment="1">
      <alignment horizontal="center" vertical="center" textRotation="90" wrapText="1"/>
    </xf>
    <xf numFmtId="0" fontId="9" fillId="4" borderId="19" xfId="0" applyFont="1" applyFill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wrapText="1"/>
    </xf>
    <xf numFmtId="164" fontId="7" fillId="4" borderId="27" xfId="0" applyNumberFormat="1" applyFont="1" applyFill="1" applyBorder="1" applyAlignment="1">
      <alignment horizontal="left" vertical="center" wrapText="1"/>
    </xf>
    <xf numFmtId="164" fontId="7" fillId="4" borderId="3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98" zoomScaleNormal="98" workbookViewId="0">
      <selection activeCell="Q9" sqref="Q9"/>
    </sheetView>
  </sheetViews>
  <sheetFormatPr defaultColWidth="11.5703125" defaultRowHeight="12.75"/>
  <cols>
    <col min="1" max="1" width="36.28515625" customWidth="1"/>
    <col min="2" max="2" width="47.42578125" customWidth="1"/>
    <col min="3" max="3" width="5.28515625" customWidth="1"/>
    <col min="4" max="4" width="5.5703125" customWidth="1"/>
    <col min="5" max="5" width="5.140625" customWidth="1"/>
    <col min="6" max="6" width="5.42578125" customWidth="1"/>
    <col min="7" max="7" width="6" customWidth="1"/>
    <col min="8" max="8" width="5.140625" customWidth="1"/>
    <col min="9" max="9" width="5.42578125" customWidth="1"/>
    <col min="10" max="12" width="5" customWidth="1"/>
    <col min="13" max="13" width="5.5703125" customWidth="1"/>
    <col min="14" max="14" width="9.7109375" customWidth="1"/>
  </cols>
  <sheetData>
    <row r="1" spans="1:14" ht="66.75" customHeight="1" thickBot="1">
      <c r="A1" s="1"/>
      <c r="B1" s="127" t="s">
        <v>47</v>
      </c>
      <c r="C1" s="127"/>
      <c r="D1" s="2"/>
      <c r="E1" s="2"/>
      <c r="F1" s="134" t="s">
        <v>48</v>
      </c>
      <c r="G1" s="134"/>
      <c r="H1" s="134"/>
      <c r="I1" s="134"/>
      <c r="J1" s="134"/>
      <c r="K1" s="134"/>
      <c r="L1" s="134"/>
      <c r="M1" s="134"/>
      <c r="N1" s="1"/>
    </row>
    <row r="2" spans="1:14" ht="12.75" customHeight="1">
      <c r="A2" s="124" t="s">
        <v>0</v>
      </c>
      <c r="B2" s="128" t="s">
        <v>1</v>
      </c>
      <c r="C2" s="129">
        <v>7</v>
      </c>
      <c r="D2" s="130"/>
      <c r="E2" s="131"/>
      <c r="F2" s="129">
        <v>8</v>
      </c>
      <c r="G2" s="130"/>
      <c r="H2" s="130"/>
      <c r="I2" s="132"/>
      <c r="J2" s="133">
        <v>9</v>
      </c>
      <c r="K2" s="131"/>
      <c r="L2" s="131"/>
      <c r="M2" s="131"/>
      <c r="N2" s="121" t="s">
        <v>49</v>
      </c>
    </row>
    <row r="3" spans="1:14" ht="13.5" customHeight="1">
      <c r="A3" s="124"/>
      <c r="B3" s="128"/>
      <c r="C3" s="18" t="s">
        <v>2</v>
      </c>
      <c r="D3" s="20" t="s">
        <v>3</v>
      </c>
      <c r="E3" s="51" t="s">
        <v>4</v>
      </c>
      <c r="F3" s="18" t="s">
        <v>2</v>
      </c>
      <c r="G3" s="20" t="s">
        <v>3</v>
      </c>
      <c r="H3" s="20" t="s">
        <v>4</v>
      </c>
      <c r="I3" s="19" t="s">
        <v>5</v>
      </c>
      <c r="J3" s="100" t="s">
        <v>2</v>
      </c>
      <c r="K3" s="20" t="s">
        <v>3</v>
      </c>
      <c r="L3" s="20" t="s">
        <v>4</v>
      </c>
      <c r="M3" s="51" t="s">
        <v>5</v>
      </c>
      <c r="N3" s="122"/>
    </row>
    <row r="4" spans="1:14" ht="21.75" customHeight="1">
      <c r="A4" s="124"/>
      <c r="B4" s="3" t="s">
        <v>6</v>
      </c>
      <c r="C4" s="18">
        <v>6</v>
      </c>
      <c r="D4" s="20">
        <v>6</v>
      </c>
      <c r="E4" s="51">
        <v>6</v>
      </c>
      <c r="F4" s="18">
        <v>6</v>
      </c>
      <c r="G4" s="20">
        <v>6</v>
      </c>
      <c r="H4" s="20">
        <v>6</v>
      </c>
      <c r="I4" s="19">
        <v>6</v>
      </c>
      <c r="J4" s="100">
        <v>6</v>
      </c>
      <c r="K4" s="20">
        <v>6</v>
      </c>
      <c r="L4" s="20">
        <v>6</v>
      </c>
      <c r="M4" s="51">
        <v>6</v>
      </c>
      <c r="N4" s="122"/>
    </row>
    <row r="5" spans="1:14" ht="12" customHeight="1">
      <c r="A5" s="123" t="s">
        <v>7</v>
      </c>
      <c r="B5" s="3" t="s">
        <v>8</v>
      </c>
      <c r="C5" s="24">
        <v>3</v>
      </c>
      <c r="D5" s="22">
        <v>3</v>
      </c>
      <c r="E5" s="49">
        <v>3</v>
      </c>
      <c r="F5" s="24">
        <v>3</v>
      </c>
      <c r="G5" s="22">
        <v>3</v>
      </c>
      <c r="H5" s="22">
        <v>3</v>
      </c>
      <c r="I5" s="23">
        <v>3</v>
      </c>
      <c r="J5" s="101">
        <v>2</v>
      </c>
      <c r="K5" s="22">
        <v>2</v>
      </c>
      <c r="L5" s="22">
        <v>2</v>
      </c>
      <c r="M5" s="49">
        <v>2</v>
      </c>
      <c r="N5" s="57">
        <f t="shared" ref="N5:N20" si="0">SUM(C5:M5)</f>
        <v>29</v>
      </c>
    </row>
    <row r="6" spans="1:14" ht="12.75" customHeight="1">
      <c r="A6" s="123"/>
      <c r="B6" s="3" t="s">
        <v>9</v>
      </c>
      <c r="C6" s="24">
        <v>2</v>
      </c>
      <c r="D6" s="22">
        <v>2</v>
      </c>
      <c r="E6" s="49">
        <v>2</v>
      </c>
      <c r="F6" s="24">
        <v>2</v>
      </c>
      <c r="G6" s="22">
        <v>2</v>
      </c>
      <c r="H6" s="22">
        <v>2</v>
      </c>
      <c r="I6" s="23">
        <v>2</v>
      </c>
      <c r="J6" s="101">
        <v>3</v>
      </c>
      <c r="K6" s="22">
        <v>3</v>
      </c>
      <c r="L6" s="22">
        <v>3</v>
      </c>
      <c r="M6" s="49">
        <v>3</v>
      </c>
      <c r="N6" s="57">
        <f t="shared" si="0"/>
        <v>26</v>
      </c>
    </row>
    <row r="7" spans="1:14" ht="12" customHeight="1">
      <c r="A7" s="123"/>
      <c r="B7" s="3" t="s">
        <v>41</v>
      </c>
      <c r="C7" s="24">
        <v>3</v>
      </c>
      <c r="D7" s="22">
        <v>3</v>
      </c>
      <c r="E7" s="49">
        <v>3</v>
      </c>
      <c r="F7" s="21">
        <v>3</v>
      </c>
      <c r="G7" s="25">
        <v>3</v>
      </c>
      <c r="H7" s="25">
        <v>3</v>
      </c>
      <c r="I7" s="23">
        <v>3</v>
      </c>
      <c r="J7" s="101">
        <v>3</v>
      </c>
      <c r="K7" s="22">
        <v>3</v>
      </c>
      <c r="L7" s="22">
        <v>3</v>
      </c>
      <c r="M7" s="49">
        <v>3</v>
      </c>
      <c r="N7" s="57">
        <f t="shared" si="0"/>
        <v>33</v>
      </c>
    </row>
    <row r="8" spans="1:14" ht="12" customHeight="1">
      <c r="A8" s="123"/>
      <c r="B8" s="3" t="s">
        <v>10</v>
      </c>
      <c r="C8" s="24">
        <v>5</v>
      </c>
      <c r="D8" s="22">
        <v>5</v>
      </c>
      <c r="E8" s="49">
        <v>5</v>
      </c>
      <c r="F8" s="21">
        <v>5</v>
      </c>
      <c r="G8" s="25">
        <v>5</v>
      </c>
      <c r="H8" s="25">
        <v>5</v>
      </c>
      <c r="I8" s="23">
        <v>5</v>
      </c>
      <c r="J8" s="101">
        <v>5</v>
      </c>
      <c r="K8" s="22">
        <v>5</v>
      </c>
      <c r="L8" s="22">
        <v>5</v>
      </c>
      <c r="M8" s="49">
        <v>5</v>
      </c>
      <c r="N8" s="57">
        <f t="shared" si="0"/>
        <v>55</v>
      </c>
    </row>
    <row r="9" spans="1:14" ht="12" customHeight="1">
      <c r="A9" s="123"/>
      <c r="B9" s="3" t="s">
        <v>11</v>
      </c>
      <c r="C9" s="24"/>
      <c r="D9" s="22"/>
      <c r="E9" s="49"/>
      <c r="F9" s="24">
        <v>1</v>
      </c>
      <c r="G9" s="22">
        <v>1</v>
      </c>
      <c r="H9" s="22">
        <v>1</v>
      </c>
      <c r="I9" s="23">
        <v>1</v>
      </c>
      <c r="J9" s="101">
        <v>2</v>
      </c>
      <c r="K9" s="22">
        <v>2</v>
      </c>
      <c r="L9" s="22">
        <v>2</v>
      </c>
      <c r="M9" s="49">
        <v>2</v>
      </c>
      <c r="N9" s="57">
        <f t="shared" si="0"/>
        <v>12</v>
      </c>
    </row>
    <row r="10" spans="1:14" ht="13.5" customHeight="1">
      <c r="A10" s="123"/>
      <c r="B10" s="3" t="s">
        <v>12</v>
      </c>
      <c r="C10" s="24">
        <v>2</v>
      </c>
      <c r="D10" s="22">
        <v>2</v>
      </c>
      <c r="E10" s="49">
        <v>2</v>
      </c>
      <c r="F10" s="24">
        <v>2</v>
      </c>
      <c r="G10" s="22">
        <v>2</v>
      </c>
      <c r="H10" s="22">
        <v>2</v>
      </c>
      <c r="I10" s="23">
        <v>2</v>
      </c>
      <c r="J10" s="101">
        <v>2</v>
      </c>
      <c r="K10" s="22">
        <v>2</v>
      </c>
      <c r="L10" s="22">
        <v>2</v>
      </c>
      <c r="M10" s="49">
        <v>2</v>
      </c>
      <c r="N10" s="57">
        <f t="shared" si="0"/>
        <v>22</v>
      </c>
    </row>
    <row r="11" spans="1:14" ht="12" customHeight="1">
      <c r="A11" s="123"/>
      <c r="B11" s="3" t="s">
        <v>13</v>
      </c>
      <c r="C11" s="24"/>
      <c r="D11" s="22"/>
      <c r="E11" s="49"/>
      <c r="F11" s="24">
        <v>2</v>
      </c>
      <c r="G11" s="22">
        <v>2</v>
      </c>
      <c r="H11" s="22">
        <v>2</v>
      </c>
      <c r="I11" s="23">
        <v>2</v>
      </c>
      <c r="J11" s="101">
        <v>2</v>
      </c>
      <c r="K11" s="22">
        <v>2</v>
      </c>
      <c r="L11" s="22">
        <v>2</v>
      </c>
      <c r="M11" s="49">
        <v>2</v>
      </c>
      <c r="N11" s="57">
        <f t="shared" si="0"/>
        <v>16</v>
      </c>
    </row>
    <row r="12" spans="1:14" ht="13.5" customHeight="1">
      <c r="A12" s="123"/>
      <c r="B12" s="3" t="s">
        <v>14</v>
      </c>
      <c r="C12" s="24">
        <v>2</v>
      </c>
      <c r="D12" s="22">
        <v>2</v>
      </c>
      <c r="E12" s="49">
        <v>2</v>
      </c>
      <c r="F12" s="24">
        <v>2</v>
      </c>
      <c r="G12" s="22">
        <v>2</v>
      </c>
      <c r="H12" s="22">
        <v>2</v>
      </c>
      <c r="I12" s="23">
        <v>2</v>
      </c>
      <c r="J12" s="101">
        <v>2</v>
      </c>
      <c r="K12" s="22">
        <v>2</v>
      </c>
      <c r="L12" s="22">
        <v>2</v>
      </c>
      <c r="M12" s="49">
        <v>2</v>
      </c>
      <c r="N12" s="57">
        <f t="shared" si="0"/>
        <v>22</v>
      </c>
    </row>
    <row r="13" spans="1:14" ht="13.5" customHeight="1">
      <c r="A13" s="123"/>
      <c r="B13" s="3" t="s">
        <v>15</v>
      </c>
      <c r="C13" s="24">
        <v>2</v>
      </c>
      <c r="D13" s="22">
        <v>2</v>
      </c>
      <c r="E13" s="49">
        <v>2</v>
      </c>
      <c r="F13" s="24">
        <v>2</v>
      </c>
      <c r="G13" s="22">
        <v>2</v>
      </c>
      <c r="H13" s="22">
        <v>2</v>
      </c>
      <c r="I13" s="23">
        <v>2</v>
      </c>
      <c r="J13" s="101">
        <v>2</v>
      </c>
      <c r="K13" s="22">
        <v>2</v>
      </c>
      <c r="L13" s="22">
        <v>2</v>
      </c>
      <c r="M13" s="49">
        <v>2</v>
      </c>
      <c r="N13" s="57">
        <f t="shared" si="0"/>
        <v>22</v>
      </c>
    </row>
    <row r="14" spans="1:14" ht="12" customHeight="1">
      <c r="A14" s="123"/>
      <c r="B14" s="3" t="s">
        <v>16</v>
      </c>
      <c r="C14" s="24">
        <v>1</v>
      </c>
      <c r="D14" s="22">
        <v>1</v>
      </c>
      <c r="E14" s="49">
        <v>1</v>
      </c>
      <c r="F14" s="24">
        <v>1</v>
      </c>
      <c r="G14" s="22">
        <v>1</v>
      </c>
      <c r="H14" s="22">
        <v>1</v>
      </c>
      <c r="I14" s="23">
        <v>1</v>
      </c>
      <c r="J14" s="101">
        <v>1</v>
      </c>
      <c r="K14" s="22">
        <v>1</v>
      </c>
      <c r="L14" s="22">
        <v>1</v>
      </c>
      <c r="M14" s="49">
        <v>1</v>
      </c>
      <c r="N14" s="57">
        <f t="shared" si="0"/>
        <v>11</v>
      </c>
    </row>
    <row r="15" spans="1:14" ht="12.75" customHeight="1">
      <c r="A15" s="123"/>
      <c r="B15" s="3" t="s">
        <v>17</v>
      </c>
      <c r="C15" s="24">
        <v>2</v>
      </c>
      <c r="D15" s="22">
        <v>2</v>
      </c>
      <c r="E15" s="49">
        <v>2</v>
      </c>
      <c r="F15" s="32">
        <v>2</v>
      </c>
      <c r="G15" s="33">
        <v>2</v>
      </c>
      <c r="H15" s="33">
        <v>2</v>
      </c>
      <c r="I15" s="96">
        <v>2</v>
      </c>
      <c r="J15" s="102">
        <v>2</v>
      </c>
      <c r="K15" s="33">
        <v>2</v>
      </c>
      <c r="L15" s="33">
        <v>2</v>
      </c>
      <c r="M15" s="97">
        <v>2</v>
      </c>
      <c r="N15" s="57">
        <f t="shared" si="0"/>
        <v>22</v>
      </c>
    </row>
    <row r="16" spans="1:14" ht="12.75" customHeight="1">
      <c r="A16" s="123"/>
      <c r="B16" s="6" t="s">
        <v>46</v>
      </c>
      <c r="C16" s="24"/>
      <c r="D16" s="22"/>
      <c r="E16" s="49"/>
      <c r="F16" s="109">
        <v>1</v>
      </c>
      <c r="G16" s="98">
        <v>1</v>
      </c>
      <c r="H16" s="98">
        <v>1</v>
      </c>
      <c r="I16" s="110">
        <v>1</v>
      </c>
      <c r="J16" s="103">
        <v>1</v>
      </c>
      <c r="K16" s="98">
        <v>1</v>
      </c>
      <c r="L16" s="98">
        <v>1</v>
      </c>
      <c r="M16" s="98">
        <v>1</v>
      </c>
      <c r="N16" s="95">
        <f t="shared" si="0"/>
        <v>8</v>
      </c>
    </row>
    <row r="17" spans="1:15" ht="12.75" customHeight="1">
      <c r="A17" s="123"/>
      <c r="B17" s="6" t="s">
        <v>42</v>
      </c>
      <c r="C17" s="24">
        <v>2</v>
      </c>
      <c r="D17" s="22">
        <v>2</v>
      </c>
      <c r="E17" s="49">
        <v>2</v>
      </c>
      <c r="F17" s="111"/>
      <c r="G17" s="99"/>
      <c r="H17" s="99"/>
      <c r="I17" s="112"/>
      <c r="J17" s="104"/>
      <c r="K17" s="99"/>
      <c r="L17" s="99"/>
      <c r="M17" s="99"/>
      <c r="N17" s="95">
        <f t="shared" si="0"/>
        <v>6</v>
      </c>
    </row>
    <row r="18" spans="1:15" ht="13.5" customHeight="1">
      <c r="A18" s="123"/>
      <c r="B18" s="3" t="s">
        <v>18</v>
      </c>
      <c r="C18" s="24">
        <v>3</v>
      </c>
      <c r="D18" s="22">
        <v>3</v>
      </c>
      <c r="E18" s="49">
        <v>3</v>
      </c>
      <c r="F18" s="29">
        <v>3</v>
      </c>
      <c r="G18" s="30">
        <v>3</v>
      </c>
      <c r="H18" s="30">
        <v>3</v>
      </c>
      <c r="I18" s="31">
        <v>3</v>
      </c>
      <c r="J18" s="105">
        <v>3</v>
      </c>
      <c r="K18" s="30">
        <v>3</v>
      </c>
      <c r="L18" s="30">
        <v>3</v>
      </c>
      <c r="M18" s="48">
        <v>3</v>
      </c>
      <c r="N18" s="57">
        <f t="shared" si="0"/>
        <v>33</v>
      </c>
    </row>
    <row r="19" spans="1:15" ht="12" customHeight="1">
      <c r="A19" s="123"/>
      <c r="B19" s="3" t="s">
        <v>19</v>
      </c>
      <c r="C19" s="24"/>
      <c r="D19" s="22"/>
      <c r="E19" s="49"/>
      <c r="F19" s="24">
        <v>1</v>
      </c>
      <c r="G19" s="22">
        <v>1</v>
      </c>
      <c r="H19" s="22">
        <v>1</v>
      </c>
      <c r="I19" s="23">
        <v>1</v>
      </c>
      <c r="J19" s="101"/>
      <c r="K19" s="22"/>
      <c r="L19" s="22"/>
      <c r="M19" s="49"/>
      <c r="N19" s="57">
        <f t="shared" si="0"/>
        <v>4</v>
      </c>
    </row>
    <row r="20" spans="1:15" ht="15" customHeight="1" thickBot="1">
      <c r="A20" s="123"/>
      <c r="B20" s="3" t="s">
        <v>20</v>
      </c>
      <c r="C20" s="24">
        <v>2</v>
      </c>
      <c r="D20" s="22">
        <v>2</v>
      </c>
      <c r="E20" s="49">
        <v>2</v>
      </c>
      <c r="F20" s="113">
        <v>1</v>
      </c>
      <c r="G20" s="114">
        <v>1</v>
      </c>
      <c r="H20" s="114">
        <v>1</v>
      </c>
      <c r="I20" s="115">
        <v>1</v>
      </c>
      <c r="J20" s="101"/>
      <c r="K20" s="22"/>
      <c r="L20" s="22"/>
      <c r="M20" s="49"/>
      <c r="N20" s="58">
        <f t="shared" si="0"/>
        <v>10</v>
      </c>
      <c r="O20" s="86"/>
    </row>
    <row r="21" spans="1:15" s="15" customFormat="1" ht="15" customHeight="1" thickBot="1">
      <c r="A21" s="13" t="s">
        <v>21</v>
      </c>
      <c r="B21" s="14" t="s">
        <v>7</v>
      </c>
      <c r="C21" s="26">
        <f t="shared" ref="C21:N21" si="1">SUM(C5:C20)</f>
        <v>29</v>
      </c>
      <c r="D21" s="27">
        <f t="shared" si="1"/>
        <v>29</v>
      </c>
      <c r="E21" s="28">
        <f t="shared" si="1"/>
        <v>29</v>
      </c>
      <c r="F21" s="106">
        <f t="shared" si="1"/>
        <v>31</v>
      </c>
      <c r="G21" s="107">
        <f t="shared" si="1"/>
        <v>31</v>
      </c>
      <c r="H21" s="107">
        <f t="shared" si="1"/>
        <v>31</v>
      </c>
      <c r="I21" s="108">
        <f t="shared" si="1"/>
        <v>31</v>
      </c>
      <c r="J21" s="26">
        <f t="shared" si="1"/>
        <v>30</v>
      </c>
      <c r="K21" s="27">
        <f t="shared" si="1"/>
        <v>30</v>
      </c>
      <c r="L21" s="27">
        <f t="shared" si="1"/>
        <v>30</v>
      </c>
      <c r="M21" s="52">
        <f t="shared" si="1"/>
        <v>30</v>
      </c>
      <c r="N21" s="60">
        <f t="shared" si="1"/>
        <v>331</v>
      </c>
      <c r="O21" s="86"/>
    </row>
    <row r="22" spans="1:15" ht="12.75" customHeight="1">
      <c r="A22" s="124"/>
      <c r="B22" s="3" t="s">
        <v>43</v>
      </c>
      <c r="C22" s="24">
        <v>0.5</v>
      </c>
      <c r="D22" s="22">
        <v>0.5</v>
      </c>
      <c r="E22" s="23">
        <v>0.5</v>
      </c>
      <c r="F22" s="24"/>
      <c r="G22" s="22"/>
      <c r="H22" s="22"/>
      <c r="I22" s="23"/>
      <c r="J22" s="24"/>
      <c r="K22" s="22"/>
      <c r="L22" s="22"/>
      <c r="M22" s="49"/>
      <c r="N22" s="57">
        <f>SUM(C22:M22)</f>
        <v>1.5</v>
      </c>
      <c r="O22" s="86"/>
    </row>
    <row r="23" spans="1:15" ht="12.75" customHeight="1">
      <c r="A23" s="124"/>
      <c r="B23" s="3" t="s">
        <v>44</v>
      </c>
      <c r="C23" s="24">
        <v>0.5</v>
      </c>
      <c r="D23" s="22">
        <v>0.5</v>
      </c>
      <c r="E23" s="23">
        <v>0.5</v>
      </c>
      <c r="F23" s="24">
        <v>0.5</v>
      </c>
      <c r="G23" s="22">
        <v>0.5</v>
      </c>
      <c r="H23" s="22">
        <v>0.5</v>
      </c>
      <c r="I23" s="23">
        <v>0.5</v>
      </c>
      <c r="J23" s="24"/>
      <c r="K23" s="22"/>
      <c r="L23" s="22"/>
      <c r="M23" s="49"/>
      <c r="N23" s="57">
        <f>SUM(C23:M23)</f>
        <v>3.5</v>
      </c>
      <c r="O23" s="86"/>
    </row>
    <row r="24" spans="1:15" ht="14.25" customHeight="1" thickBot="1">
      <c r="A24" s="124"/>
      <c r="B24" s="3" t="s">
        <v>45</v>
      </c>
      <c r="C24" s="24">
        <v>0.5</v>
      </c>
      <c r="D24" s="22">
        <v>0.5</v>
      </c>
      <c r="E24" s="23">
        <v>0.5</v>
      </c>
      <c r="F24" s="24">
        <v>0.5</v>
      </c>
      <c r="G24" s="22">
        <v>0.5</v>
      </c>
      <c r="H24" s="22">
        <v>0.5</v>
      </c>
      <c r="I24" s="23">
        <v>0.5</v>
      </c>
      <c r="J24" s="24">
        <v>0.5</v>
      </c>
      <c r="K24" s="22">
        <v>0.5</v>
      </c>
      <c r="L24" s="22">
        <v>0.5</v>
      </c>
      <c r="M24" s="49">
        <v>0.5</v>
      </c>
      <c r="N24" s="58">
        <f>SUM(C24:M24)</f>
        <v>5.5</v>
      </c>
      <c r="O24" s="86"/>
    </row>
    <row r="25" spans="1:15" s="15" customFormat="1" ht="14.25" customHeight="1" thickBot="1">
      <c r="A25" s="13" t="s">
        <v>21</v>
      </c>
      <c r="B25" s="14" t="s">
        <v>22</v>
      </c>
      <c r="C25" s="26">
        <f t="shared" ref="C25:N25" si="2">SUM(C22:C24)</f>
        <v>1.5</v>
      </c>
      <c r="D25" s="27">
        <f t="shared" si="2"/>
        <v>1.5</v>
      </c>
      <c r="E25" s="28">
        <f t="shared" si="2"/>
        <v>1.5</v>
      </c>
      <c r="F25" s="26">
        <f t="shared" si="2"/>
        <v>1</v>
      </c>
      <c r="G25" s="27">
        <f t="shared" si="2"/>
        <v>1</v>
      </c>
      <c r="H25" s="27">
        <f t="shared" si="2"/>
        <v>1</v>
      </c>
      <c r="I25" s="28">
        <f t="shared" si="2"/>
        <v>1</v>
      </c>
      <c r="J25" s="26">
        <f t="shared" si="2"/>
        <v>0.5</v>
      </c>
      <c r="K25" s="27">
        <f t="shared" si="2"/>
        <v>0.5</v>
      </c>
      <c r="L25" s="27">
        <f t="shared" si="2"/>
        <v>0.5</v>
      </c>
      <c r="M25" s="52">
        <f t="shared" si="2"/>
        <v>0.5</v>
      </c>
      <c r="N25" s="60">
        <f t="shared" si="2"/>
        <v>10.5</v>
      </c>
      <c r="O25" s="86"/>
    </row>
    <row r="26" spans="1:15" ht="13.5" customHeight="1">
      <c r="A26" s="124" t="s">
        <v>23</v>
      </c>
      <c r="B26" s="5" t="s">
        <v>8</v>
      </c>
      <c r="C26" s="29">
        <v>2</v>
      </c>
      <c r="D26" s="30">
        <v>2</v>
      </c>
      <c r="E26" s="31">
        <v>2</v>
      </c>
      <c r="F26" s="29"/>
      <c r="G26" s="30"/>
      <c r="H26" s="30"/>
      <c r="I26" s="31"/>
      <c r="J26" s="29"/>
      <c r="K26" s="30"/>
      <c r="L26" s="30"/>
      <c r="M26" s="48"/>
      <c r="N26" s="59">
        <f t="shared" ref="N26:N31" si="3">SUM(C26:M26)</f>
        <v>6</v>
      </c>
      <c r="O26" s="86"/>
    </row>
    <row r="27" spans="1:15" ht="14.25" customHeight="1">
      <c r="A27" s="124"/>
      <c r="B27" s="3" t="s">
        <v>10</v>
      </c>
      <c r="C27" s="24">
        <v>1</v>
      </c>
      <c r="D27" s="22">
        <v>1</v>
      </c>
      <c r="E27" s="23">
        <v>1</v>
      </c>
      <c r="F27" s="24">
        <v>3</v>
      </c>
      <c r="G27" s="22">
        <v>3</v>
      </c>
      <c r="H27" s="22">
        <v>3</v>
      </c>
      <c r="I27" s="23">
        <v>3</v>
      </c>
      <c r="J27" s="24">
        <v>3</v>
      </c>
      <c r="K27" s="22">
        <v>3</v>
      </c>
      <c r="L27" s="22">
        <v>3</v>
      </c>
      <c r="M27" s="49">
        <v>3</v>
      </c>
      <c r="N27" s="57">
        <f t="shared" si="3"/>
        <v>27</v>
      </c>
      <c r="O27" s="86"/>
    </row>
    <row r="28" spans="1:15" ht="14.25" customHeight="1">
      <c r="A28" s="124"/>
      <c r="B28" s="3" t="s">
        <v>12</v>
      </c>
      <c r="C28" s="24">
        <v>1</v>
      </c>
      <c r="D28" s="22">
        <v>1</v>
      </c>
      <c r="E28" s="23">
        <v>1</v>
      </c>
      <c r="F28" s="24">
        <v>1</v>
      </c>
      <c r="G28" s="22">
        <v>1</v>
      </c>
      <c r="H28" s="22">
        <v>1</v>
      </c>
      <c r="I28" s="23">
        <v>1</v>
      </c>
      <c r="J28" s="24"/>
      <c r="K28" s="22"/>
      <c r="L28" s="22"/>
      <c r="M28" s="49"/>
      <c r="N28" s="57">
        <f t="shared" si="3"/>
        <v>7</v>
      </c>
      <c r="O28" s="86"/>
    </row>
    <row r="29" spans="1:15" ht="13.5" customHeight="1">
      <c r="A29" s="124" t="s">
        <v>24</v>
      </c>
      <c r="B29" s="3" t="s">
        <v>25</v>
      </c>
      <c r="C29" s="24"/>
      <c r="D29" s="22"/>
      <c r="E29" s="23"/>
      <c r="F29" s="24"/>
      <c r="G29" s="22"/>
      <c r="H29" s="22"/>
      <c r="I29" s="23"/>
      <c r="J29" s="32">
        <v>1</v>
      </c>
      <c r="K29" s="33">
        <v>1</v>
      </c>
      <c r="L29" s="33">
        <v>1</v>
      </c>
      <c r="M29" s="49">
        <v>1</v>
      </c>
      <c r="N29" s="57">
        <f t="shared" si="3"/>
        <v>4</v>
      </c>
      <c r="O29" s="86"/>
    </row>
    <row r="30" spans="1:15" ht="12.6" customHeight="1">
      <c r="A30" s="124"/>
      <c r="B30" s="3" t="s">
        <v>40</v>
      </c>
      <c r="C30" s="24"/>
      <c r="D30" s="22"/>
      <c r="E30" s="23"/>
      <c r="F30" s="24"/>
      <c r="G30" s="22"/>
      <c r="H30" s="22"/>
      <c r="I30" s="23"/>
      <c r="J30" s="34">
        <v>1</v>
      </c>
      <c r="K30" s="35">
        <v>1</v>
      </c>
      <c r="L30" s="35">
        <v>1</v>
      </c>
      <c r="M30" s="50">
        <v>1</v>
      </c>
      <c r="N30" s="57">
        <f t="shared" si="3"/>
        <v>4</v>
      </c>
      <c r="O30" s="86"/>
    </row>
    <row r="31" spans="1:15" ht="13.5" customHeight="1">
      <c r="A31" s="124"/>
      <c r="B31" s="3" t="s">
        <v>39</v>
      </c>
      <c r="C31" s="24"/>
      <c r="D31" s="22"/>
      <c r="E31" s="23"/>
      <c r="F31" s="24"/>
      <c r="G31" s="22"/>
      <c r="H31" s="22"/>
      <c r="I31" s="23"/>
      <c r="J31" s="29">
        <v>0.5</v>
      </c>
      <c r="K31" s="30">
        <v>0.5</v>
      </c>
      <c r="L31" s="30">
        <v>0.5</v>
      </c>
      <c r="M31" s="49">
        <v>0.5</v>
      </c>
      <c r="N31" s="57">
        <f t="shared" si="3"/>
        <v>2</v>
      </c>
      <c r="O31" s="86"/>
    </row>
    <row r="32" spans="1:15" s="15" customFormat="1" ht="23.85" customHeight="1" thickBot="1">
      <c r="A32" s="61" t="s">
        <v>21</v>
      </c>
      <c r="B32" s="62" t="s">
        <v>26</v>
      </c>
      <c r="C32" s="36">
        <f t="shared" ref="C32:N32" si="4">SUM(C26:C31)</f>
        <v>4</v>
      </c>
      <c r="D32" s="37">
        <f t="shared" si="4"/>
        <v>4</v>
      </c>
      <c r="E32" s="38">
        <f t="shared" si="4"/>
        <v>4</v>
      </c>
      <c r="F32" s="36">
        <f t="shared" si="4"/>
        <v>4</v>
      </c>
      <c r="G32" s="37">
        <f t="shared" si="4"/>
        <v>4</v>
      </c>
      <c r="H32" s="37">
        <f t="shared" si="4"/>
        <v>4</v>
      </c>
      <c r="I32" s="38">
        <f t="shared" si="4"/>
        <v>4</v>
      </c>
      <c r="J32" s="36">
        <f t="shared" si="4"/>
        <v>5.5</v>
      </c>
      <c r="K32" s="37">
        <f t="shared" si="4"/>
        <v>5.5</v>
      </c>
      <c r="L32" s="37">
        <f t="shared" si="4"/>
        <v>5.5</v>
      </c>
      <c r="M32" s="53">
        <f t="shared" si="4"/>
        <v>5.5</v>
      </c>
      <c r="N32" s="63">
        <f t="shared" si="4"/>
        <v>50</v>
      </c>
      <c r="O32" s="86"/>
    </row>
    <row r="33" spans="1:15" s="15" customFormat="1" ht="13.5" customHeight="1" thickBot="1">
      <c r="A33" s="125" t="s">
        <v>27</v>
      </c>
      <c r="B33" s="126"/>
      <c r="C33" s="70">
        <f t="shared" ref="C33:N33" si="5">C21+C25+C32</f>
        <v>34.5</v>
      </c>
      <c r="D33" s="71">
        <f t="shared" si="5"/>
        <v>34.5</v>
      </c>
      <c r="E33" s="72">
        <f t="shared" si="5"/>
        <v>34.5</v>
      </c>
      <c r="F33" s="70">
        <f t="shared" si="5"/>
        <v>36</v>
      </c>
      <c r="G33" s="71">
        <f t="shared" si="5"/>
        <v>36</v>
      </c>
      <c r="H33" s="71">
        <f t="shared" si="5"/>
        <v>36</v>
      </c>
      <c r="I33" s="72">
        <f t="shared" si="5"/>
        <v>36</v>
      </c>
      <c r="J33" s="70">
        <f t="shared" si="5"/>
        <v>36</v>
      </c>
      <c r="K33" s="71">
        <f t="shared" si="5"/>
        <v>36</v>
      </c>
      <c r="L33" s="71">
        <f t="shared" si="5"/>
        <v>36</v>
      </c>
      <c r="M33" s="73">
        <f t="shared" si="5"/>
        <v>36</v>
      </c>
      <c r="N33" s="74">
        <f t="shared" si="5"/>
        <v>391.5</v>
      </c>
      <c r="O33" s="86"/>
    </row>
    <row r="34" spans="1:15" ht="27" customHeight="1" thickBot="1">
      <c r="A34" s="64" t="s">
        <v>28</v>
      </c>
      <c r="B34" s="65" t="s">
        <v>29</v>
      </c>
      <c r="C34" s="66">
        <v>0.5</v>
      </c>
      <c r="D34" s="67">
        <v>0.5</v>
      </c>
      <c r="E34" s="68">
        <v>0.5</v>
      </c>
      <c r="F34" s="66">
        <v>0</v>
      </c>
      <c r="G34" s="67">
        <v>0</v>
      </c>
      <c r="H34" s="67">
        <v>0</v>
      </c>
      <c r="I34" s="68">
        <v>0</v>
      </c>
      <c r="J34" s="66">
        <v>0</v>
      </c>
      <c r="K34" s="67">
        <v>0</v>
      </c>
      <c r="L34" s="67">
        <v>0</v>
      </c>
      <c r="M34" s="69">
        <v>0</v>
      </c>
      <c r="N34" s="75">
        <f>SUM(C34:M34)</f>
        <v>1.5</v>
      </c>
      <c r="O34" s="86"/>
    </row>
    <row r="35" spans="1:15" s="15" customFormat="1" ht="14.25" customHeight="1" thickBot="1">
      <c r="A35" s="16" t="s">
        <v>30</v>
      </c>
      <c r="B35" s="17" t="s">
        <v>31</v>
      </c>
      <c r="C35" s="39">
        <f t="shared" ref="C35:N35" si="6">C32+C34</f>
        <v>4.5</v>
      </c>
      <c r="D35" s="40">
        <f t="shared" si="6"/>
        <v>4.5</v>
      </c>
      <c r="E35" s="41">
        <f t="shared" si="6"/>
        <v>4.5</v>
      </c>
      <c r="F35" s="39">
        <f t="shared" si="6"/>
        <v>4</v>
      </c>
      <c r="G35" s="40">
        <f t="shared" si="6"/>
        <v>4</v>
      </c>
      <c r="H35" s="40">
        <f t="shared" si="6"/>
        <v>4</v>
      </c>
      <c r="I35" s="41">
        <f t="shared" si="6"/>
        <v>4</v>
      </c>
      <c r="J35" s="39">
        <f t="shared" si="6"/>
        <v>5.5</v>
      </c>
      <c r="K35" s="40">
        <f t="shared" si="6"/>
        <v>5.5</v>
      </c>
      <c r="L35" s="40">
        <f t="shared" si="6"/>
        <v>5.5</v>
      </c>
      <c r="M35" s="54">
        <f t="shared" si="6"/>
        <v>5.5</v>
      </c>
      <c r="N35" s="74">
        <f t="shared" si="6"/>
        <v>51.5</v>
      </c>
      <c r="O35" s="86"/>
    </row>
    <row r="36" spans="1:15" ht="13.5" customHeight="1">
      <c r="A36" s="4"/>
      <c r="B36" s="8" t="s">
        <v>32</v>
      </c>
      <c r="C36" s="42">
        <v>25</v>
      </c>
      <c r="D36" s="43">
        <v>23</v>
      </c>
      <c r="E36" s="44">
        <v>25</v>
      </c>
      <c r="F36" s="42">
        <v>25</v>
      </c>
      <c r="G36" s="43">
        <v>24</v>
      </c>
      <c r="H36" s="43">
        <v>25</v>
      </c>
      <c r="I36" s="44">
        <v>24</v>
      </c>
      <c r="J36" s="42">
        <v>25</v>
      </c>
      <c r="K36" s="43">
        <v>21</v>
      </c>
      <c r="L36" s="43">
        <v>23</v>
      </c>
      <c r="M36" s="55">
        <v>23</v>
      </c>
      <c r="N36" s="59">
        <f>SUM(C36:M36)</f>
        <v>263</v>
      </c>
      <c r="O36" s="86"/>
    </row>
    <row r="37" spans="1:15" ht="12.75" customHeight="1" thickBot="1">
      <c r="A37" s="7"/>
      <c r="B37" s="12" t="s">
        <v>33</v>
      </c>
      <c r="C37" s="45">
        <f t="shared" ref="C37:M37" si="7">IF(C36&lt;24,C34*1,C34*2)</f>
        <v>1</v>
      </c>
      <c r="D37" s="46">
        <f t="shared" si="7"/>
        <v>0.5</v>
      </c>
      <c r="E37" s="47">
        <f t="shared" si="7"/>
        <v>1</v>
      </c>
      <c r="F37" s="45">
        <f t="shared" si="7"/>
        <v>0</v>
      </c>
      <c r="G37" s="46">
        <f t="shared" si="7"/>
        <v>0</v>
      </c>
      <c r="H37" s="46">
        <f t="shared" si="7"/>
        <v>0</v>
      </c>
      <c r="I37" s="47">
        <f t="shared" si="7"/>
        <v>0</v>
      </c>
      <c r="J37" s="45">
        <f t="shared" si="7"/>
        <v>0</v>
      </c>
      <c r="K37" s="46">
        <f t="shared" si="7"/>
        <v>0</v>
      </c>
      <c r="L37" s="46">
        <f t="shared" si="7"/>
        <v>0</v>
      </c>
      <c r="M37" s="56">
        <f t="shared" si="7"/>
        <v>0</v>
      </c>
      <c r="N37" s="63">
        <f>SUM(C37:M37)</f>
        <v>2.5</v>
      </c>
      <c r="O37" s="86"/>
    </row>
    <row r="38" spans="1:15" s="15" customFormat="1" ht="14.25" customHeight="1" thickBot="1">
      <c r="A38" s="76" t="s">
        <v>34</v>
      </c>
      <c r="B38" s="77"/>
      <c r="C38" s="90">
        <f t="shared" ref="C38:N38" si="8">C21+C25+C35</f>
        <v>35</v>
      </c>
      <c r="D38" s="91">
        <f t="shared" si="8"/>
        <v>35</v>
      </c>
      <c r="E38" s="92">
        <f t="shared" si="8"/>
        <v>35</v>
      </c>
      <c r="F38" s="90">
        <f t="shared" si="8"/>
        <v>36</v>
      </c>
      <c r="G38" s="93">
        <f t="shared" si="8"/>
        <v>36</v>
      </c>
      <c r="H38" s="94">
        <f t="shared" si="8"/>
        <v>36</v>
      </c>
      <c r="I38" s="92">
        <f t="shared" si="8"/>
        <v>36</v>
      </c>
      <c r="J38" s="78">
        <f t="shared" si="8"/>
        <v>36</v>
      </c>
      <c r="K38" s="79">
        <f t="shared" si="8"/>
        <v>36</v>
      </c>
      <c r="L38" s="79">
        <f t="shared" si="8"/>
        <v>36</v>
      </c>
      <c r="M38" s="80">
        <f t="shared" si="8"/>
        <v>36</v>
      </c>
      <c r="N38" s="81">
        <f t="shared" si="8"/>
        <v>393</v>
      </c>
      <c r="O38" s="86"/>
    </row>
    <row r="39" spans="1:15" ht="13.5" customHeight="1" thickBot="1">
      <c r="A39" s="116" t="s">
        <v>35</v>
      </c>
      <c r="B39" s="117"/>
      <c r="C39" s="88">
        <v>35</v>
      </c>
      <c r="D39" s="87">
        <v>35</v>
      </c>
      <c r="E39" s="89">
        <v>35</v>
      </c>
      <c r="F39" s="88">
        <v>36</v>
      </c>
      <c r="G39" s="87">
        <v>36</v>
      </c>
      <c r="H39" s="87">
        <v>36</v>
      </c>
      <c r="I39" s="89">
        <v>36</v>
      </c>
      <c r="J39" s="82">
        <v>36</v>
      </c>
      <c r="K39" s="83">
        <v>36</v>
      </c>
      <c r="L39" s="83">
        <v>36</v>
      </c>
      <c r="M39" s="84">
        <v>36</v>
      </c>
      <c r="N39" s="85"/>
      <c r="O39" s="86"/>
    </row>
    <row r="40" spans="1:15" ht="12.6" customHeight="1">
      <c r="A40" s="118"/>
      <c r="B40" s="118"/>
      <c r="C40" s="10"/>
      <c r="D40" s="10"/>
      <c r="E40" s="118" t="s">
        <v>36</v>
      </c>
      <c r="F40" s="118"/>
      <c r="G40" s="118"/>
      <c r="H40" s="118"/>
      <c r="I40" s="118"/>
      <c r="J40" s="118"/>
      <c r="K40" s="9"/>
      <c r="L40" s="9"/>
      <c r="M40" s="10"/>
      <c r="N40" s="10"/>
    </row>
    <row r="41" spans="1:15" ht="11.1" customHeight="1">
      <c r="A41" s="118"/>
      <c r="B41" s="118"/>
      <c r="C41" s="10"/>
      <c r="D41" s="10"/>
      <c r="E41" s="118" t="s">
        <v>37</v>
      </c>
      <c r="F41" s="118"/>
      <c r="G41" s="119" t="s">
        <v>38</v>
      </c>
      <c r="H41" s="119"/>
      <c r="I41" s="120"/>
      <c r="J41" s="120"/>
      <c r="K41" s="120"/>
      <c r="L41" s="120"/>
      <c r="M41" s="120"/>
      <c r="N41" s="120"/>
    </row>
    <row r="42" spans="1:15" ht="11.1" customHeight="1">
      <c r="A42" s="118"/>
      <c r="B42" s="118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</sheetData>
  <sheetProtection selectLockedCells="1" selectUnlockedCells="1"/>
  <mergeCells count="21">
    <mergeCell ref="F1:M1"/>
    <mergeCell ref="A33:B33"/>
    <mergeCell ref="B1:C1"/>
    <mergeCell ref="A2:A4"/>
    <mergeCell ref="B2:B3"/>
    <mergeCell ref="C2:E2"/>
    <mergeCell ref="N2:N4"/>
    <mergeCell ref="A5:A20"/>
    <mergeCell ref="A22:A24"/>
    <mergeCell ref="A26:A28"/>
    <mergeCell ref="A29:A31"/>
    <mergeCell ref="F2:I2"/>
    <mergeCell ref="J2:M2"/>
    <mergeCell ref="A39:B39"/>
    <mergeCell ref="A42:B42"/>
    <mergeCell ref="A40:B40"/>
    <mergeCell ref="E40:J40"/>
    <mergeCell ref="A41:B41"/>
    <mergeCell ref="E41:F41"/>
    <mergeCell ref="G41:H41"/>
    <mergeCell ref="I41:N41"/>
  </mergeCells>
  <phoneticPr fontId="8" type="noConversion"/>
  <pageMargins left="0.31496062992125984" right="0.35433070866141736" top="0.23622047244094491" bottom="0.31496062992125984" header="0" footer="7.874015748031496E-2"/>
  <pageSetup paperSize="9" scale="87" orientation="landscape" useFirstPageNumber="1" horizontalDpi="300" verticalDpi="30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6-9 классы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Елена Антоновна</cp:lastModifiedBy>
  <cp:lastPrinted>2013-09-30T05:13:49Z</cp:lastPrinted>
  <dcterms:modified xsi:type="dcterms:W3CDTF">2013-09-30T06:09:45Z</dcterms:modified>
</cp:coreProperties>
</file>